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075" windowHeight="10545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11" i="2" l="1"/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6" i="2"/>
  <c r="D21" i="2"/>
  <c r="E21" i="2"/>
  <c r="C21" i="2"/>
  <c r="F21" i="2" l="1"/>
  <c r="G21" i="2"/>
</calcChain>
</file>

<file path=xl/sharedStrings.xml><?xml version="1.0" encoding="utf-8"?>
<sst xmlns="http://schemas.openxmlformats.org/spreadsheetml/2006/main" count="26" uniqueCount="26">
  <si>
    <t>тыс.руб.</t>
  </si>
  <si>
    <t>№ п/п</t>
  </si>
  <si>
    <t>Наименование поселений</t>
  </si>
  <si>
    <t>план январь-июнь</t>
  </si>
  <si>
    <t>Белоколодезянское</t>
  </si>
  <si>
    <t>Белянское</t>
  </si>
  <si>
    <t>Бершаковское</t>
  </si>
  <si>
    <t>Большегородищенское</t>
  </si>
  <si>
    <t>Большетроицкое</t>
  </si>
  <si>
    <t>Вознесеновское</t>
  </si>
  <si>
    <t>Графовское</t>
  </si>
  <si>
    <t>Купинское</t>
  </si>
  <si>
    <t>Максимовское</t>
  </si>
  <si>
    <t xml:space="preserve">М-Пристанское </t>
  </si>
  <si>
    <t>Муромское</t>
  </si>
  <si>
    <t>Н-Таволжанское</t>
  </si>
  <si>
    <t>Первоцепляевское</t>
  </si>
  <si>
    <t>Чураевское</t>
  </si>
  <si>
    <t>Городское</t>
  </si>
  <si>
    <t>ИТОГО:</t>
  </si>
  <si>
    <t xml:space="preserve"> </t>
  </si>
  <si>
    <t>%</t>
  </si>
  <si>
    <t>отклонения ("+", "-")</t>
  </si>
  <si>
    <t>план  2016 года</t>
  </si>
  <si>
    <t xml:space="preserve">Исполнение  бюджетов  поселений Шебекинского района по налоговым и неналоговым доходам на 01.04.2016 года </t>
  </si>
  <si>
    <t>факт январь-март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</si>
</sst>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1" fillId="0" borderId="0" xfId="1"/>
    <xf numFmtId="0" fontId="2" fillId="0" borderId="0" xfId="2"/>
    <xf numFmtId="0" fontId="3" fillId="0" borderId="0" xfId="2" applyFont="1" applyAlignment="1">
      <alignment horizontal="center"/>
    </xf>
    <xf numFmtId="0" fontId="4" fillId="2" borderId="1" xfId="2" applyFont="1" applyFill="1" applyBorder="1"/>
    <xf numFmtId="0" fontId="4" fillId="2" borderId="1" xfId="2" applyFont="1" applyFill="1" applyBorder="1" applyAlignment="1">
      <alignment wrapText="1"/>
    </xf>
    <xf numFmtId="164" fontId="4" fillId="2" borderId="1" xfId="2" applyNumberFormat="1" applyFont="1" applyFill="1" applyBorder="1"/>
    <xf numFmtId="164" fontId="5" fillId="2" borderId="1" xfId="2" applyNumberFormat="1" applyFont="1" applyFill="1" applyBorder="1"/>
    <xf numFmtId="3" fontId="4" fillId="2" borderId="1" xfId="2" applyNumberFormat="1" applyFont="1" applyFill="1" applyBorder="1"/>
    <xf numFmtId="165" fontId="5" fillId="2" borderId="1" xfId="2" applyNumberFormat="1" applyFont="1" applyFill="1" applyBorder="1"/>
    <xf numFmtId="9" fontId="6" fillId="2" borderId="0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vertical="center" wrapText="1"/>
    </xf>
    <xf numFmtId="9" fontId="4" fillId="2" borderId="1" xfId="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/>
    <xf numFmtId="0" fontId="5" fillId="0" borderId="0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2" borderId="1" xfId="2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Анализ выполнения плана доходов по поселениям на 01.10.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E21" sqref="E21"/>
    </sheetView>
  </sheetViews>
  <sheetFormatPr defaultRowHeight="15" x14ac:dyDescent="0.25"/>
  <cols>
    <col min="1" max="1" width="10.7109375" customWidth="1"/>
    <col min="2" max="2" width="33.42578125" customWidth="1"/>
    <col min="3" max="3" width="15.5703125" customWidth="1"/>
    <col min="4" max="4" width="14.28515625" hidden="1" customWidth="1"/>
    <col min="5" max="5" width="13.85546875" customWidth="1"/>
    <col min="6" max="6" width="16.140625" bestFit="1" customWidth="1"/>
    <col min="7" max="7" width="14.42578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34.5" customHeight="1" x14ac:dyDescent="0.3">
      <c r="A2" s="14" t="s">
        <v>24</v>
      </c>
      <c r="B2" s="15"/>
      <c r="C2" s="15"/>
      <c r="D2" s="15"/>
      <c r="E2" s="15"/>
      <c r="F2" s="15"/>
      <c r="G2" s="15"/>
    </row>
    <row r="3" spans="1:7" x14ac:dyDescent="0.25">
      <c r="A3" s="1"/>
      <c r="B3" s="1"/>
      <c r="C3" s="1"/>
      <c r="D3" s="1"/>
      <c r="E3" s="1"/>
      <c r="F3" s="1"/>
      <c r="G3" s="1"/>
    </row>
    <row r="4" spans="1:7" ht="18" x14ac:dyDescent="0.25">
      <c r="A4" s="3"/>
      <c r="B4" s="3"/>
      <c r="C4" s="3"/>
      <c r="D4" s="3"/>
      <c r="E4" s="3"/>
      <c r="F4" s="3"/>
      <c r="G4" s="10" t="s">
        <v>0</v>
      </c>
    </row>
    <row r="5" spans="1:7" ht="56.25" x14ac:dyDescent="0.25">
      <c r="A5" s="11" t="s">
        <v>1</v>
      </c>
      <c r="B5" s="11" t="s">
        <v>2</v>
      </c>
      <c r="C5" s="11" t="s">
        <v>23</v>
      </c>
      <c r="D5" s="11" t="s">
        <v>3</v>
      </c>
      <c r="E5" s="11" t="s">
        <v>25</v>
      </c>
      <c r="F5" s="11" t="s">
        <v>21</v>
      </c>
      <c r="G5" s="12" t="s">
        <v>22</v>
      </c>
    </row>
    <row r="6" spans="1:7" ht="18.75" x14ac:dyDescent="0.3">
      <c r="A6" s="4">
        <v>1</v>
      </c>
      <c r="B6" s="5" t="s">
        <v>4</v>
      </c>
      <c r="C6" s="13">
        <v>2137</v>
      </c>
      <c r="D6" s="4">
        <v>284</v>
      </c>
      <c r="E6" s="4">
        <v>212.1</v>
      </c>
      <c r="F6" s="6">
        <f>E6/C6</f>
        <v>9.9251286850725318E-2</v>
      </c>
      <c r="G6" s="8">
        <f>E6-C6</f>
        <v>-1924.9</v>
      </c>
    </row>
    <row r="7" spans="1:7" ht="18.75" x14ac:dyDescent="0.3">
      <c r="A7" s="4">
        <v>2</v>
      </c>
      <c r="B7" s="5" t="s">
        <v>5</v>
      </c>
      <c r="C7" s="13">
        <v>2570</v>
      </c>
      <c r="D7" s="4">
        <v>708</v>
      </c>
      <c r="E7" s="4">
        <v>465.4</v>
      </c>
      <c r="F7" s="6">
        <f t="shared" ref="F7:F21" si="0">E7/C7</f>
        <v>0.18108949416342413</v>
      </c>
      <c r="G7" s="8">
        <f t="shared" ref="G7:G20" si="1">E7-C7</f>
        <v>-2104.6</v>
      </c>
    </row>
    <row r="8" spans="1:7" ht="18.75" x14ac:dyDescent="0.3">
      <c r="A8" s="4">
        <v>3</v>
      </c>
      <c r="B8" s="5" t="s">
        <v>6</v>
      </c>
      <c r="C8" s="13">
        <v>3134</v>
      </c>
      <c r="D8" s="4">
        <v>420</v>
      </c>
      <c r="E8" s="4">
        <v>362.5</v>
      </c>
      <c r="F8" s="6">
        <f t="shared" si="0"/>
        <v>0.11566687938736439</v>
      </c>
      <c r="G8" s="8">
        <f t="shared" si="1"/>
        <v>-2771.5</v>
      </c>
    </row>
    <row r="9" spans="1:7" ht="21.75" customHeight="1" x14ac:dyDescent="0.3">
      <c r="A9" s="4">
        <v>4</v>
      </c>
      <c r="B9" s="5" t="s">
        <v>7</v>
      </c>
      <c r="C9" s="13">
        <v>1567</v>
      </c>
      <c r="D9" s="4">
        <v>460</v>
      </c>
      <c r="E9" s="4">
        <v>242</v>
      </c>
      <c r="F9" s="6">
        <f t="shared" si="0"/>
        <v>0.15443522654754308</v>
      </c>
      <c r="G9" s="8">
        <f t="shared" si="1"/>
        <v>-1325</v>
      </c>
    </row>
    <row r="10" spans="1:7" ht="18.75" x14ac:dyDescent="0.3">
      <c r="A10" s="4">
        <v>5</v>
      </c>
      <c r="B10" s="5" t="s">
        <v>8</v>
      </c>
      <c r="C10" s="13">
        <v>2050</v>
      </c>
      <c r="D10" s="4">
        <v>727</v>
      </c>
      <c r="E10" s="4">
        <v>294.8</v>
      </c>
      <c r="F10" s="6">
        <f t="shared" si="0"/>
        <v>0.1438048780487805</v>
      </c>
      <c r="G10" s="8">
        <f t="shared" si="1"/>
        <v>-1755.2</v>
      </c>
    </row>
    <row r="11" spans="1:7" ht="18.75" x14ac:dyDescent="0.3">
      <c r="A11" s="4">
        <v>6</v>
      </c>
      <c r="B11" s="5" t="s">
        <v>9</v>
      </c>
      <c r="C11" s="13">
        <f>8178+204</f>
        <v>8382</v>
      </c>
      <c r="D11" s="4">
        <v>1253</v>
      </c>
      <c r="E11" s="4">
        <v>1320.7</v>
      </c>
      <c r="F11" s="6">
        <f t="shared" si="0"/>
        <v>0.15756382724886661</v>
      </c>
      <c r="G11" s="8">
        <f t="shared" si="1"/>
        <v>-7061.3</v>
      </c>
    </row>
    <row r="12" spans="1:7" ht="18.75" x14ac:dyDescent="0.3">
      <c r="A12" s="4">
        <v>7</v>
      </c>
      <c r="B12" s="5" t="s">
        <v>10</v>
      </c>
      <c r="C12" s="13">
        <v>1761</v>
      </c>
      <c r="D12" s="4">
        <v>431</v>
      </c>
      <c r="E12" s="4">
        <v>194.5</v>
      </c>
      <c r="F12" s="6">
        <f t="shared" si="0"/>
        <v>0.11044860874503123</v>
      </c>
      <c r="G12" s="8">
        <f t="shared" si="1"/>
        <v>-1566.5</v>
      </c>
    </row>
    <row r="13" spans="1:7" ht="18.75" x14ac:dyDescent="0.3">
      <c r="A13" s="4">
        <v>8</v>
      </c>
      <c r="B13" s="5" t="s">
        <v>11</v>
      </c>
      <c r="C13" s="13">
        <v>3635</v>
      </c>
      <c r="D13" s="4">
        <v>597</v>
      </c>
      <c r="E13" s="4">
        <v>1058</v>
      </c>
      <c r="F13" s="6">
        <f t="shared" si="0"/>
        <v>0.29105914718019255</v>
      </c>
      <c r="G13" s="8">
        <f t="shared" si="1"/>
        <v>-2577</v>
      </c>
    </row>
    <row r="14" spans="1:7" ht="18.75" x14ac:dyDescent="0.3">
      <c r="A14" s="4">
        <v>9</v>
      </c>
      <c r="B14" s="5" t="s">
        <v>12</v>
      </c>
      <c r="C14" s="13">
        <v>2607</v>
      </c>
      <c r="D14" s="4">
        <v>521.9</v>
      </c>
      <c r="E14" s="4">
        <v>403.3</v>
      </c>
      <c r="F14" s="6">
        <f t="shared" si="0"/>
        <v>0.15469888761028003</v>
      </c>
      <c r="G14" s="8">
        <f t="shared" si="1"/>
        <v>-2203.6999999999998</v>
      </c>
    </row>
    <row r="15" spans="1:7" ht="18.75" x14ac:dyDescent="0.3">
      <c r="A15" s="4">
        <v>10</v>
      </c>
      <c r="B15" s="5" t="s">
        <v>13</v>
      </c>
      <c r="C15" s="13">
        <v>6699</v>
      </c>
      <c r="D15" s="4">
        <v>1672</v>
      </c>
      <c r="E15" s="4">
        <v>1168.5</v>
      </c>
      <c r="F15" s="6">
        <f t="shared" si="0"/>
        <v>0.17442901925660545</v>
      </c>
      <c r="G15" s="8">
        <f t="shared" si="1"/>
        <v>-5530.5</v>
      </c>
    </row>
    <row r="16" spans="1:7" ht="18.75" x14ac:dyDescent="0.3">
      <c r="A16" s="4">
        <v>11</v>
      </c>
      <c r="B16" s="5" t="s">
        <v>14</v>
      </c>
      <c r="C16" s="13">
        <v>1773</v>
      </c>
      <c r="D16" s="4">
        <v>171</v>
      </c>
      <c r="E16" s="4">
        <v>610.1</v>
      </c>
      <c r="F16" s="6">
        <f t="shared" si="0"/>
        <v>0.34410603496897912</v>
      </c>
      <c r="G16" s="8">
        <f t="shared" si="1"/>
        <v>-1162.9000000000001</v>
      </c>
    </row>
    <row r="17" spans="1:7" ht="18.75" x14ac:dyDescent="0.3">
      <c r="A17" s="4">
        <v>12</v>
      </c>
      <c r="B17" s="5" t="s">
        <v>15</v>
      </c>
      <c r="C17" s="13">
        <v>6207</v>
      </c>
      <c r="D17" s="4">
        <v>2532</v>
      </c>
      <c r="E17" s="4">
        <v>873.1</v>
      </c>
      <c r="F17" s="6">
        <f t="shared" si="0"/>
        <v>0.14066376671499919</v>
      </c>
      <c r="G17" s="8">
        <f t="shared" si="1"/>
        <v>-5333.9</v>
      </c>
    </row>
    <row r="18" spans="1:7" ht="18.75" x14ac:dyDescent="0.3">
      <c r="A18" s="4">
        <v>13</v>
      </c>
      <c r="B18" s="5" t="s">
        <v>16</v>
      </c>
      <c r="C18" s="13">
        <v>1496</v>
      </c>
      <c r="D18" s="4">
        <v>371</v>
      </c>
      <c r="E18" s="4">
        <v>189.2</v>
      </c>
      <c r="F18" s="6">
        <f t="shared" si="0"/>
        <v>0.12647058823529411</v>
      </c>
      <c r="G18" s="8">
        <f t="shared" si="1"/>
        <v>-1306.8</v>
      </c>
    </row>
    <row r="19" spans="1:7" ht="18.75" x14ac:dyDescent="0.3">
      <c r="A19" s="4">
        <v>14</v>
      </c>
      <c r="B19" s="5" t="s">
        <v>17</v>
      </c>
      <c r="C19" s="13">
        <v>2017</v>
      </c>
      <c r="D19" s="4">
        <v>364</v>
      </c>
      <c r="E19" s="4">
        <v>221.9</v>
      </c>
      <c r="F19" s="6">
        <f t="shared" si="0"/>
        <v>0.11001487357461577</v>
      </c>
      <c r="G19" s="8">
        <f t="shared" si="1"/>
        <v>-1795.1</v>
      </c>
    </row>
    <row r="20" spans="1:7" ht="18.75" x14ac:dyDescent="0.3">
      <c r="A20" s="4">
        <v>15</v>
      </c>
      <c r="B20" s="4" t="s">
        <v>18</v>
      </c>
      <c r="C20" s="13">
        <v>157733</v>
      </c>
      <c r="D20" s="4">
        <v>70868</v>
      </c>
      <c r="E20" s="4">
        <v>32188.6</v>
      </c>
      <c r="F20" s="6">
        <f t="shared" si="0"/>
        <v>0.2040701692099941</v>
      </c>
      <c r="G20" s="8">
        <f t="shared" si="1"/>
        <v>-125544.4</v>
      </c>
    </row>
    <row r="21" spans="1:7" ht="18.75" x14ac:dyDescent="0.3">
      <c r="A21" s="16" t="s">
        <v>19</v>
      </c>
      <c r="B21" s="16"/>
      <c r="C21" s="9">
        <f>SUM(C6:C20)</f>
        <v>203768</v>
      </c>
      <c r="D21" s="9">
        <f t="shared" ref="D21:G21" si="2">SUM(D6:D20)</f>
        <v>81379.899999999994</v>
      </c>
      <c r="E21" s="9">
        <f t="shared" si="2"/>
        <v>39804.699999999997</v>
      </c>
      <c r="F21" s="7">
        <f t="shared" si="0"/>
        <v>0.19534323348121391</v>
      </c>
      <c r="G21" s="9">
        <f t="shared" si="2"/>
        <v>-163963.29999999999</v>
      </c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2" t="s">
        <v>20</v>
      </c>
    </row>
  </sheetData>
  <mergeCells count="2">
    <mergeCell ref="A2:G2"/>
    <mergeCell ref="A21:B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Румянцева</dc:creator>
  <cp:lastModifiedBy>Любовь Румянцева</cp:lastModifiedBy>
  <cp:lastPrinted>2015-07-14T13:47:12Z</cp:lastPrinted>
  <dcterms:created xsi:type="dcterms:W3CDTF">2015-07-14T13:33:03Z</dcterms:created>
  <dcterms:modified xsi:type="dcterms:W3CDTF">2016-04-14T07:50:56Z</dcterms:modified>
</cp:coreProperties>
</file>